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linska\Desktop\"/>
    </mc:Choice>
  </mc:AlternateContent>
  <bookViews>
    <workbookView xWindow="0" yWindow="0" windowWidth="20490" windowHeight="7155"/>
  </bookViews>
  <sheets>
    <sheet name="Table 1" sheetId="1" r:id="rId1"/>
    <sheet name="Table 2" sheetId="2" r:id="rId2"/>
  </sheet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" i="2"/>
  <c r="G2" i="1"/>
  <c r="F2" i="2"/>
  <c r="F2" i="1"/>
</calcChain>
</file>

<file path=xl/sharedStrings.xml><?xml version="1.0" encoding="utf-8"?>
<sst xmlns="http://schemas.openxmlformats.org/spreadsheetml/2006/main" count="253" uniqueCount="95">
  <si>
    <r>
      <rPr>
        <i/>
        <sz val="9"/>
        <rFont val="Trebuchet MS"/>
        <family val="2"/>
      </rPr>
      <t>Klasa</t>
    </r>
  </si>
  <si>
    <r>
      <rPr>
        <i/>
        <sz val="9"/>
        <rFont val="Trebuchet MS"/>
        <family val="2"/>
      </rPr>
      <t>Funkcja</t>
    </r>
  </si>
  <si>
    <r>
      <rPr>
        <i/>
        <sz val="9"/>
        <rFont val="Trebuchet MS"/>
        <family val="2"/>
      </rPr>
      <t>Zryczałtowany ekwiwalent brutto</t>
    </r>
  </si>
  <si>
    <r>
      <rPr>
        <i/>
        <sz val="9"/>
        <rFont val="Trebuchet MS"/>
        <family val="2"/>
      </rPr>
      <t>Koszty uzyskania przychodu (20 %)</t>
    </r>
  </si>
  <si>
    <r>
      <rPr>
        <i/>
        <sz val="9"/>
        <rFont val="Trebuchet MS"/>
        <family val="2"/>
      </rPr>
      <t>Podstawa do opodatkowan ia</t>
    </r>
  </si>
  <si>
    <r>
      <rPr>
        <i/>
        <sz val="9"/>
        <rFont val="Trebuchet MS"/>
        <family val="2"/>
      </rPr>
      <t>Ekwiwalent netto</t>
    </r>
  </si>
  <si>
    <r>
      <rPr>
        <sz val="9"/>
        <rFont val="Arial"/>
        <family val="2"/>
      </rPr>
      <t>IV liga</t>
    </r>
  </si>
  <si>
    <r>
      <rPr>
        <sz val="9"/>
        <rFont val="Arial"/>
        <family val="2"/>
      </rPr>
      <t>Sędzia główny</t>
    </r>
  </si>
  <si>
    <r>
      <rPr>
        <sz val="9"/>
        <rFont val="Arial"/>
        <family val="2"/>
      </rPr>
      <t>250 zł</t>
    </r>
  </si>
  <si>
    <r>
      <rPr>
        <sz val="9"/>
        <rFont val="Arial"/>
        <family val="2"/>
      </rPr>
      <t>50 zł</t>
    </r>
  </si>
  <si>
    <r>
      <rPr>
        <sz val="9"/>
        <rFont val="Arial"/>
        <family val="2"/>
      </rPr>
      <t>200 zł</t>
    </r>
  </si>
  <si>
    <r>
      <rPr>
        <sz val="9"/>
        <rFont val="Arial"/>
        <family val="2"/>
      </rPr>
      <t>36 zł</t>
    </r>
  </si>
  <si>
    <r>
      <rPr>
        <sz val="9"/>
        <rFont val="Arial"/>
        <family val="2"/>
      </rPr>
      <t>Sędzia asystent</t>
    </r>
  </si>
  <si>
    <r>
      <rPr>
        <sz val="9"/>
        <rFont val="Arial"/>
        <family val="2"/>
      </rPr>
      <t>40 zł</t>
    </r>
  </si>
  <si>
    <r>
      <rPr>
        <sz val="9"/>
        <rFont val="Arial"/>
        <family val="2"/>
      </rPr>
      <t>160 zł</t>
    </r>
  </si>
  <si>
    <r>
      <rPr>
        <sz val="9"/>
        <rFont val="Arial"/>
        <family val="2"/>
      </rPr>
      <t>Obserwator</t>
    </r>
  </si>
  <si>
    <r>
      <rPr>
        <sz val="9"/>
        <rFont val="Arial"/>
        <family val="2"/>
      </rPr>
      <t>Klasa okręgowa</t>
    </r>
  </si>
  <si>
    <r>
      <rPr>
        <sz val="9"/>
        <rFont val="Arial"/>
        <family val="2"/>
      </rPr>
      <t>195 zł</t>
    </r>
  </si>
  <si>
    <r>
      <rPr>
        <sz val="9"/>
        <rFont val="Arial"/>
        <family val="2"/>
      </rPr>
      <t>39 zł</t>
    </r>
  </si>
  <si>
    <r>
      <rPr>
        <sz val="9"/>
        <rFont val="Arial"/>
        <family val="2"/>
      </rPr>
      <t>156 zł</t>
    </r>
  </si>
  <si>
    <r>
      <rPr>
        <sz val="9"/>
        <rFont val="Arial"/>
        <family val="2"/>
      </rPr>
      <t>28 zł</t>
    </r>
  </si>
  <si>
    <r>
      <rPr>
        <sz val="9"/>
        <rFont val="Arial"/>
        <family val="2"/>
      </rPr>
      <t>32 zł</t>
    </r>
  </si>
  <si>
    <r>
      <rPr>
        <sz val="9"/>
        <rFont val="Arial"/>
        <family val="2"/>
      </rPr>
      <t>128 zł</t>
    </r>
  </si>
  <si>
    <r>
      <rPr>
        <sz val="9"/>
        <rFont val="Arial"/>
        <family val="2"/>
      </rPr>
      <t>23 zł</t>
    </r>
  </si>
  <si>
    <r>
      <rPr>
        <sz val="9"/>
        <rFont val="Arial"/>
        <family val="2"/>
      </rPr>
      <t>Klasa A</t>
    </r>
  </si>
  <si>
    <r>
      <rPr>
        <sz val="9"/>
        <rFont val="Arial"/>
        <family val="2"/>
      </rPr>
      <t>140 zł</t>
    </r>
  </si>
  <si>
    <r>
      <rPr>
        <sz val="9"/>
        <rFont val="Arial"/>
        <family val="2"/>
      </rPr>
      <t>112 zł</t>
    </r>
  </si>
  <si>
    <r>
      <rPr>
        <sz val="9"/>
        <rFont val="Arial"/>
        <family val="2"/>
      </rPr>
      <t>20 zł</t>
    </r>
  </si>
  <si>
    <r>
      <rPr>
        <sz val="9"/>
        <rFont val="Arial"/>
        <family val="2"/>
      </rPr>
      <t>120 zł</t>
    </r>
  </si>
  <si>
    <r>
      <rPr>
        <sz val="9"/>
        <rFont val="Arial"/>
        <family val="2"/>
      </rPr>
      <t>24 zł</t>
    </r>
  </si>
  <si>
    <r>
      <rPr>
        <sz val="9"/>
        <rFont val="Arial"/>
        <family val="2"/>
      </rPr>
      <t>96 zł</t>
    </r>
  </si>
  <si>
    <r>
      <rPr>
        <sz val="9"/>
        <rFont val="Arial"/>
        <family val="2"/>
      </rPr>
      <t>17 zł</t>
    </r>
  </si>
  <si>
    <r>
      <rPr>
        <sz val="9"/>
        <rFont val="Arial"/>
        <family val="2"/>
      </rPr>
      <t>Klasa B</t>
    </r>
  </si>
  <si>
    <r>
      <rPr>
        <sz val="9"/>
        <rFont val="Arial"/>
        <family val="2"/>
      </rPr>
      <t>125 zł</t>
    </r>
  </si>
  <si>
    <r>
      <rPr>
        <sz val="9"/>
        <rFont val="Arial"/>
        <family val="2"/>
      </rPr>
      <t>25 zł</t>
    </r>
  </si>
  <si>
    <r>
      <rPr>
        <sz val="9"/>
        <rFont val="Arial"/>
        <family val="2"/>
      </rPr>
      <t>100 zł</t>
    </r>
  </si>
  <si>
    <r>
      <rPr>
        <sz val="9"/>
        <rFont val="Arial"/>
        <family val="2"/>
      </rPr>
      <t>18 zł</t>
    </r>
  </si>
  <si>
    <r>
      <rPr>
        <sz val="9"/>
        <rFont val="Arial"/>
        <family val="2"/>
      </rPr>
      <t>80 zł</t>
    </r>
  </si>
  <si>
    <r>
      <rPr>
        <sz val="9"/>
        <rFont val="Arial"/>
        <family val="2"/>
      </rPr>
      <t>14 zł</t>
    </r>
  </si>
  <si>
    <r>
      <rPr>
        <sz val="9"/>
        <rFont val="Arial"/>
        <family val="2"/>
      </rPr>
      <t>LDJ starszych</t>
    </r>
  </si>
  <si>
    <r>
      <rPr>
        <sz val="9"/>
        <rFont val="Arial"/>
        <family val="2"/>
      </rPr>
      <t>155 zł</t>
    </r>
  </si>
  <si>
    <r>
      <rPr>
        <sz val="9"/>
        <rFont val="Arial"/>
        <family val="2"/>
      </rPr>
      <t>31 zł</t>
    </r>
  </si>
  <si>
    <r>
      <rPr>
        <sz val="9"/>
        <rFont val="Arial"/>
        <family val="2"/>
      </rPr>
      <t>124 zł</t>
    </r>
  </si>
  <si>
    <r>
      <rPr>
        <sz val="9"/>
        <rFont val="Arial"/>
        <family val="2"/>
      </rPr>
      <t>135 zł</t>
    </r>
  </si>
  <si>
    <r>
      <rPr>
        <sz val="9"/>
        <rFont val="Arial"/>
        <family val="2"/>
      </rPr>
      <t>27 zł</t>
    </r>
  </si>
  <si>
    <r>
      <rPr>
        <sz val="9"/>
        <rFont val="Arial"/>
        <family val="2"/>
      </rPr>
      <t>108 zł</t>
    </r>
  </si>
  <si>
    <r>
      <rPr>
        <sz val="9"/>
        <rFont val="Arial"/>
        <family val="2"/>
      </rPr>
      <t>19 zł</t>
    </r>
  </si>
  <si>
    <r>
      <rPr>
        <sz val="9"/>
        <rFont val="Arial"/>
        <family val="2"/>
      </rPr>
      <t>LDJ młodszych</t>
    </r>
  </si>
  <si>
    <r>
      <rPr>
        <sz val="9"/>
        <rFont val="Arial"/>
        <family val="2"/>
      </rPr>
      <t>115 zł</t>
    </r>
  </si>
  <si>
    <r>
      <rPr>
        <sz val="9"/>
        <rFont val="Arial"/>
        <family val="2"/>
      </rPr>
      <t>92 zł</t>
    </r>
  </si>
  <si>
    <r>
      <rPr>
        <sz val="9"/>
        <rFont val="Arial"/>
        <family val="2"/>
      </rPr>
      <t>O juniorów</t>
    </r>
  </si>
  <si>
    <r>
      <rPr>
        <sz val="9"/>
        <rFont val="Arial"/>
        <family val="2"/>
      </rPr>
      <t>105 zł</t>
    </r>
  </si>
  <si>
    <r>
      <rPr>
        <sz val="9"/>
        <rFont val="Arial"/>
        <family val="2"/>
      </rPr>
      <t>21 zł</t>
    </r>
  </si>
  <si>
    <r>
      <rPr>
        <sz val="9"/>
        <rFont val="Arial"/>
        <family val="2"/>
      </rPr>
      <t>84 zł</t>
    </r>
  </si>
  <si>
    <r>
      <rPr>
        <sz val="9"/>
        <rFont val="Arial"/>
        <family val="2"/>
      </rPr>
      <t>15 zł</t>
    </r>
  </si>
  <si>
    <r>
      <rPr>
        <sz val="9"/>
        <rFont val="Arial"/>
        <family val="2"/>
      </rPr>
      <t>95 zł</t>
    </r>
  </si>
  <si>
    <r>
      <rPr>
        <sz val="9"/>
        <rFont val="Arial"/>
        <family val="2"/>
      </rPr>
      <t>76 zł</t>
    </r>
  </si>
  <si>
    <r>
      <rPr>
        <sz val="9"/>
        <rFont val="Arial"/>
        <family val="2"/>
      </rPr>
      <t>Terenowa juniorów</t>
    </r>
  </si>
  <si>
    <r>
      <rPr>
        <sz val="9"/>
        <rFont val="Arial"/>
        <family val="2"/>
      </rPr>
      <t>85 zł</t>
    </r>
  </si>
  <si>
    <r>
      <rPr>
        <sz val="9"/>
        <rFont val="Arial"/>
        <family val="2"/>
      </rPr>
      <t>68 zł</t>
    </r>
  </si>
  <si>
    <r>
      <rPr>
        <sz val="9"/>
        <rFont val="Arial"/>
        <family val="2"/>
      </rPr>
      <t>12 zł</t>
    </r>
  </si>
  <si>
    <r>
      <rPr>
        <sz val="9"/>
        <rFont val="Arial"/>
        <family val="2"/>
      </rPr>
      <t>O juniorów młodszych</t>
    </r>
  </si>
  <si>
    <r>
      <rPr>
        <sz val="9"/>
        <rFont val="Arial"/>
        <family val="2"/>
      </rPr>
      <t>90 zł</t>
    </r>
  </si>
  <si>
    <r>
      <rPr>
        <sz val="9"/>
        <rFont val="Arial"/>
        <family val="2"/>
      </rPr>
      <t>72 zł</t>
    </r>
  </si>
  <si>
    <r>
      <rPr>
        <sz val="9"/>
        <rFont val="Arial"/>
        <family val="2"/>
      </rPr>
      <t>13 zł</t>
    </r>
  </si>
  <si>
    <r>
      <rPr>
        <sz val="9"/>
        <rFont val="Arial"/>
        <family val="2"/>
      </rPr>
      <t>75 zł</t>
    </r>
  </si>
  <si>
    <r>
      <rPr>
        <sz val="9"/>
        <rFont val="Arial"/>
        <family val="2"/>
      </rPr>
      <t>60 zł</t>
    </r>
  </si>
  <si>
    <r>
      <rPr>
        <sz val="9"/>
        <rFont val="Arial"/>
        <family val="2"/>
      </rPr>
      <t>11 zł</t>
    </r>
  </si>
  <si>
    <r>
      <rPr>
        <sz val="9"/>
        <rFont val="Arial"/>
        <family val="2"/>
      </rPr>
      <t>Terenowa juniorów młodszych</t>
    </r>
  </si>
  <si>
    <r>
      <rPr>
        <sz val="9"/>
        <rFont val="Arial"/>
        <family val="2"/>
      </rPr>
      <t>Trampkarz/młodzik</t>
    </r>
  </si>
  <si>
    <r>
      <rPr>
        <sz val="9"/>
        <rFont val="Arial"/>
        <family val="2"/>
      </rPr>
      <t>Orliki i żaki</t>
    </r>
  </si>
  <si>
    <r>
      <rPr>
        <sz val="9"/>
        <rFont val="Arial"/>
        <family val="2"/>
      </rPr>
      <t>10 zł</t>
    </r>
  </si>
  <si>
    <r>
      <rPr>
        <sz val="9"/>
        <rFont val="Arial"/>
        <family val="2"/>
      </rPr>
      <t>III liga kobiet</t>
    </r>
  </si>
  <si>
    <r>
      <rPr>
        <sz val="9"/>
        <rFont val="Arial"/>
        <family val="2"/>
      </rPr>
      <t>Rozgrywki Puchary Deyny i Górskiego</t>
    </r>
  </si>
  <si>
    <r>
      <rPr>
        <sz val="9"/>
        <rFont val="Arial"/>
        <family val="2"/>
      </rPr>
      <t>65 zł</t>
    </r>
  </si>
  <si>
    <r>
      <rPr>
        <sz val="9"/>
        <rFont val="Arial"/>
        <family val="2"/>
      </rPr>
      <t>52 zł</t>
    </r>
  </si>
  <si>
    <r>
      <rPr>
        <sz val="9"/>
        <rFont val="Arial"/>
        <family val="2"/>
      </rPr>
      <t>9 zł</t>
    </r>
  </si>
  <si>
    <r>
      <rPr>
        <sz val="9"/>
        <rFont val="Arial"/>
        <family val="2"/>
      </rPr>
      <t>Rozgrywki Pucharu Smolarka</t>
    </r>
  </si>
  <si>
    <r>
      <rPr>
        <sz val="9"/>
        <rFont val="Arial"/>
        <family val="2"/>
      </rPr>
      <t>70 zł</t>
    </r>
  </si>
  <si>
    <r>
      <rPr>
        <sz val="9"/>
        <rFont val="Arial"/>
        <family val="2"/>
      </rPr>
      <t>56 zł</t>
    </r>
  </si>
  <si>
    <r>
      <rPr>
        <sz val="9"/>
        <rFont val="Arial"/>
        <family val="2"/>
      </rPr>
      <t>W przypadku rozgrywania rozgrywek orlików i żaków w sytemie turniejowym stawka sędziego wynosi 30zł brutto za godzinę.</t>
    </r>
  </si>
  <si>
    <r>
      <rPr>
        <sz val="9.5"/>
        <rFont val="Arial"/>
        <family val="2"/>
      </rPr>
      <t>Strona 1 z 2</t>
    </r>
  </si>
  <si>
    <r>
      <rPr>
        <sz val="9"/>
        <rFont val="Arial"/>
        <family val="2"/>
      </rPr>
      <t xml:space="preserve">W przypadku, gdy sędzia jest wyznaczony na więcej niż jedno spotkanie rozgrywane w tym samym dniu na tym samym obiekcie sportowym* to sędziowie pobierają kwotę ekwiwalentu z Tabeli nr 1 za mecz, który jest określony wyższą kwotą ekwiwalentu w
</t>
    </r>
    <r>
      <rPr>
        <sz val="9"/>
        <rFont val="Arial"/>
        <family val="2"/>
      </rPr>
      <t>Tabeli nr 1. Za pozostałe mecze pobierają kwotę ekwiwalentu z Tabeli nr 2:</t>
    </r>
  </si>
  <si>
    <r>
      <rPr>
        <i/>
        <sz val="9"/>
        <rFont val="Trebuchet MS"/>
        <family val="2"/>
      </rPr>
      <t xml:space="preserve">Zryczałtowany
</t>
    </r>
    <r>
      <rPr>
        <i/>
        <sz val="9"/>
        <rFont val="Trebuchet MS"/>
        <family val="2"/>
      </rPr>
      <t>ekwiwalent</t>
    </r>
  </si>
  <si>
    <r>
      <rPr>
        <i/>
        <sz val="9"/>
        <rFont val="Trebuchet MS"/>
        <family val="2"/>
      </rPr>
      <t xml:space="preserve">Koszty
</t>
    </r>
    <r>
      <rPr>
        <i/>
        <sz val="9"/>
        <rFont val="Trebuchet MS"/>
        <family val="2"/>
      </rPr>
      <t>uzyskania</t>
    </r>
  </si>
  <si>
    <r>
      <rPr>
        <i/>
        <sz val="9"/>
        <rFont val="Trebuchet MS"/>
        <family val="2"/>
      </rPr>
      <t xml:space="preserve">Podstawa do
</t>
    </r>
    <r>
      <rPr>
        <i/>
        <sz val="9"/>
        <rFont val="Trebuchet MS"/>
        <family val="2"/>
      </rPr>
      <t>opodatkowan</t>
    </r>
  </si>
  <si>
    <r>
      <rPr>
        <i/>
        <sz val="9"/>
        <rFont val="Trebuchet MS"/>
        <family val="2"/>
      </rPr>
      <t xml:space="preserve">Ekwiwalent
</t>
    </r>
    <r>
      <rPr>
        <i/>
        <sz val="9"/>
        <rFont val="Trebuchet MS"/>
        <family val="2"/>
      </rPr>
      <t>netto</t>
    </r>
  </si>
  <si>
    <r>
      <rPr>
        <sz val="9"/>
        <rFont val="Arial"/>
        <family val="2"/>
      </rPr>
      <t>48 zł</t>
    </r>
  </si>
  <si>
    <r>
      <rPr>
        <sz val="9"/>
        <rFont val="Arial"/>
        <family val="2"/>
      </rPr>
      <t>55 zł</t>
    </r>
  </si>
  <si>
    <r>
      <rPr>
        <sz val="9"/>
        <rFont val="Arial"/>
        <family val="2"/>
      </rPr>
      <t>44 zł</t>
    </r>
  </si>
  <si>
    <r>
      <rPr>
        <sz val="9"/>
        <rFont val="Arial"/>
        <family val="2"/>
      </rPr>
      <t>45 zł</t>
    </r>
  </si>
  <si>
    <r>
      <rPr>
        <sz val="9"/>
        <rFont val="Arial"/>
        <family val="2"/>
      </rPr>
      <t>* dotyczy również sytuacji gdy na jednym obiekcie mecze rozgrywają drużyny różnych klubów</t>
    </r>
  </si>
  <si>
    <r>
      <rPr>
        <sz val="9.5"/>
        <rFont val="Arial"/>
        <family val="2"/>
      </rPr>
      <t>Strona 2 z 2</t>
    </r>
  </si>
  <si>
    <t>Podatek (17 %)</t>
  </si>
  <si>
    <t>Podatek
(17 %)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</si>
</sst>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8" x14ac:knownFonts="1">
    <font>
      <sz val="10"/>
      <color rgb="FF000000"/>
      <name val="Times New Roman"/>
      <charset val="204"/>
    </font>
    <font>
      <i/>
      <sz val="9"/>
      <name val="Trebuchet MS"/>
    </font>
    <font>
      <sz val="9"/>
      <name val="Arial"/>
    </font>
    <font>
      <b/>
      <sz val="9"/>
      <name val="Arial"/>
    </font>
    <font>
      <sz val="9.5"/>
      <name val="Arial"/>
    </font>
    <font>
      <i/>
      <sz val="9"/>
      <name val="Trebuchet MS"/>
      <family val="2"/>
    </font>
    <font>
      <sz val="9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7"/>
    </xf>
    <xf numFmtId="0" fontId="2" fillId="0" borderId="3" xfId="0" applyFont="1" applyFill="1" applyBorder="1" applyAlignment="1">
      <alignment horizontal="left" vertical="top" wrapText="1" indent="7"/>
    </xf>
    <xf numFmtId="0" fontId="2" fillId="0" borderId="4" xfId="0" applyFont="1" applyFill="1" applyBorder="1" applyAlignment="1">
      <alignment horizontal="left" vertical="top" wrapText="1" indent="7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vertical="center" wrapText="1" indent="6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4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4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 indent="6"/>
    </xf>
    <xf numFmtId="0" fontId="2" fillId="0" borderId="9" xfId="0" applyFont="1" applyFill="1" applyBorder="1" applyAlignment="1">
      <alignment horizontal="left" vertical="top" wrapText="1" indent="6"/>
    </xf>
    <xf numFmtId="0" fontId="2" fillId="0" borderId="10" xfId="0" applyFont="1" applyFill="1" applyBorder="1" applyAlignment="1">
      <alignment horizontal="left" vertical="top" wrapText="1" indent="6"/>
    </xf>
    <xf numFmtId="0" fontId="2" fillId="0" borderId="11" xfId="0" applyFont="1" applyFill="1" applyBorder="1" applyAlignment="1">
      <alignment horizontal="left" vertical="top" wrapText="1" indent="6"/>
    </xf>
    <xf numFmtId="0" fontId="2" fillId="0" borderId="8" xfId="0" applyFont="1" applyFill="1" applyBorder="1" applyAlignment="1">
      <alignment horizontal="left" vertical="top" wrapText="1" indent="5"/>
    </xf>
    <xf numFmtId="0" fontId="2" fillId="0" borderId="9" xfId="0" applyFont="1" applyFill="1" applyBorder="1" applyAlignment="1">
      <alignment horizontal="left" vertical="top" wrapText="1" indent="5"/>
    </xf>
    <xf numFmtId="0" fontId="2" fillId="0" borderId="10" xfId="0" applyFont="1" applyFill="1" applyBorder="1" applyAlignment="1">
      <alignment horizontal="left" vertical="top" wrapText="1" indent="5"/>
    </xf>
    <xf numFmtId="0" fontId="2" fillId="0" borderId="11" xfId="0" applyFont="1" applyFill="1" applyBorder="1" applyAlignment="1">
      <alignment horizontal="left" vertical="top" wrapText="1" indent="5"/>
    </xf>
    <xf numFmtId="0" fontId="2" fillId="0" borderId="8" xfId="0" applyFont="1" applyFill="1" applyBorder="1" applyAlignment="1">
      <alignment horizontal="left" vertical="top" wrapText="1" indent="3"/>
    </xf>
    <xf numFmtId="0" fontId="2" fillId="0" borderId="9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1" xfId="0" applyFont="1" applyFill="1" applyBorder="1" applyAlignment="1">
      <alignment horizontal="left" vertical="top" wrapText="1" indent="3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4"/>
    </xf>
    <xf numFmtId="0" fontId="2" fillId="0" borderId="9" xfId="0" applyFont="1" applyFill="1" applyBorder="1" applyAlignment="1">
      <alignment horizontal="left" vertical="top" wrapText="1" indent="4"/>
    </xf>
    <xf numFmtId="0" fontId="2" fillId="0" borderId="10" xfId="0" applyFont="1" applyFill="1" applyBorder="1" applyAlignment="1">
      <alignment horizontal="left" vertical="top" wrapText="1" indent="4"/>
    </xf>
    <xf numFmtId="0" fontId="2" fillId="0" borderId="11" xfId="0" applyFont="1" applyFill="1" applyBorder="1" applyAlignment="1">
      <alignment horizontal="left" vertical="top" wrapText="1" indent="4"/>
    </xf>
    <xf numFmtId="6" fontId="0" fillId="0" borderId="0" xfId="0" applyNumberForma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1" fontId="0" fillId="0" borderId="1" xfId="0" applyNumberForma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" fontId="0" fillId="0" borderId="5" xfId="0" applyNumberFormat="1" applyFill="1" applyBorder="1" applyAlignment="1">
      <alignment horizontal="center" vertical="top" wrapText="1"/>
    </xf>
    <xf numFmtId="1" fontId="0" fillId="0" borderId="7" xfId="0" applyNumberForma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right" vertical="top" wrapText="1" indent="2"/>
    </xf>
    <xf numFmtId="1" fontId="3" fillId="0" borderId="7" xfId="0" applyNumberFormat="1" applyFont="1" applyFill="1" applyBorder="1" applyAlignment="1">
      <alignment horizontal="right" vertical="top" wrapText="1" indent="2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 indent="2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2" workbookViewId="0">
      <selection activeCell="M12" sqref="M12"/>
    </sheetView>
  </sheetViews>
  <sheetFormatPr defaultRowHeight="12.75" x14ac:dyDescent="0.2"/>
  <cols>
    <col min="1" max="1" width="37.83203125" customWidth="1"/>
    <col min="2" max="2" width="16.6640625" customWidth="1"/>
    <col min="3" max="3" width="14.1640625" customWidth="1"/>
    <col min="4" max="4" width="10.1640625" customWidth="1"/>
    <col min="5" max="5" width="12.6640625" customWidth="1"/>
    <col min="6" max="6" width="8" style="62" customWidth="1"/>
    <col min="7" max="7" width="12" style="62" customWidth="1"/>
  </cols>
  <sheetData>
    <row r="1" spans="1:7" ht="50.1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65" t="s">
        <v>93</v>
      </c>
      <c r="G1" s="63" t="s">
        <v>5</v>
      </c>
    </row>
    <row r="2" spans="1:7" ht="14.45" customHeight="1" x14ac:dyDescent="0.2">
      <c r="A2" s="12" t="s">
        <v>6</v>
      </c>
      <c r="B2" s="6" t="s">
        <v>7</v>
      </c>
      <c r="C2" s="5" t="s">
        <v>8</v>
      </c>
      <c r="D2" s="5" t="s">
        <v>9</v>
      </c>
      <c r="E2" s="5" t="s">
        <v>10</v>
      </c>
      <c r="F2" s="64">
        <f>E2*17%</f>
        <v>34</v>
      </c>
      <c r="G2" s="72">
        <f>C2-F2</f>
        <v>216</v>
      </c>
    </row>
    <row r="3" spans="1:7" ht="14.45" customHeight="1" x14ac:dyDescent="0.2">
      <c r="A3" s="13"/>
      <c r="B3" s="6" t="s">
        <v>12</v>
      </c>
      <c r="C3" s="5" t="s">
        <v>10</v>
      </c>
      <c r="D3" s="5" t="s">
        <v>13</v>
      </c>
      <c r="E3" s="5" t="s">
        <v>14</v>
      </c>
      <c r="F3" s="64">
        <f t="shared" ref="F3:F34" si="0">E3*17%</f>
        <v>27.200000000000003</v>
      </c>
      <c r="G3" s="72">
        <f t="shared" ref="G3:G34" si="1">C3-F3</f>
        <v>172.8</v>
      </c>
    </row>
    <row r="4" spans="1:7" ht="14.25" customHeight="1" x14ac:dyDescent="0.2">
      <c r="A4" s="14"/>
      <c r="B4" s="6" t="s">
        <v>15</v>
      </c>
      <c r="C4" s="5" t="s">
        <v>10</v>
      </c>
      <c r="D4" s="5" t="s">
        <v>13</v>
      </c>
      <c r="E4" s="5" t="s">
        <v>14</v>
      </c>
      <c r="F4" s="64">
        <f t="shared" si="0"/>
        <v>27.200000000000003</v>
      </c>
      <c r="G4" s="72">
        <f t="shared" si="1"/>
        <v>172.8</v>
      </c>
    </row>
    <row r="5" spans="1:7" ht="14.45" customHeight="1" x14ac:dyDescent="0.2">
      <c r="A5" s="15" t="s">
        <v>16</v>
      </c>
      <c r="B5" s="6" t="s">
        <v>7</v>
      </c>
      <c r="C5" s="5" t="s">
        <v>17</v>
      </c>
      <c r="D5" s="5" t="s">
        <v>18</v>
      </c>
      <c r="E5" s="5" t="s">
        <v>19</v>
      </c>
      <c r="F5" s="64">
        <f t="shared" si="0"/>
        <v>26.520000000000003</v>
      </c>
      <c r="G5" s="72">
        <f t="shared" si="1"/>
        <v>168.48</v>
      </c>
    </row>
    <row r="6" spans="1:7" ht="14.45" customHeight="1" x14ac:dyDescent="0.2">
      <c r="A6" s="16"/>
      <c r="B6" s="6" t="s">
        <v>12</v>
      </c>
      <c r="C6" s="5" t="s">
        <v>14</v>
      </c>
      <c r="D6" s="5" t="s">
        <v>21</v>
      </c>
      <c r="E6" s="5" t="s">
        <v>22</v>
      </c>
      <c r="F6" s="64">
        <f t="shared" si="0"/>
        <v>21.76</v>
      </c>
      <c r="G6" s="72">
        <f t="shared" si="1"/>
        <v>138.24</v>
      </c>
    </row>
    <row r="7" spans="1:7" ht="14.25" customHeight="1" x14ac:dyDescent="0.2">
      <c r="A7" s="17"/>
      <c r="B7" s="6" t="s">
        <v>15</v>
      </c>
      <c r="C7" s="5" t="s">
        <v>14</v>
      </c>
      <c r="D7" s="5" t="s">
        <v>21</v>
      </c>
      <c r="E7" s="5" t="s">
        <v>22</v>
      </c>
      <c r="F7" s="64">
        <f t="shared" si="0"/>
        <v>21.76</v>
      </c>
      <c r="G7" s="72">
        <f t="shared" si="1"/>
        <v>138.24</v>
      </c>
    </row>
    <row r="8" spans="1:7" ht="14.45" customHeight="1" x14ac:dyDescent="0.2">
      <c r="A8" s="12" t="s">
        <v>24</v>
      </c>
      <c r="B8" s="6" t="s">
        <v>7</v>
      </c>
      <c r="C8" s="5" t="s">
        <v>25</v>
      </c>
      <c r="D8" s="5" t="s">
        <v>20</v>
      </c>
      <c r="E8" s="5" t="s">
        <v>26</v>
      </c>
      <c r="F8" s="64">
        <f t="shared" si="0"/>
        <v>19.040000000000003</v>
      </c>
      <c r="G8" s="72">
        <f t="shared" si="1"/>
        <v>120.96</v>
      </c>
    </row>
    <row r="9" spans="1:7" ht="14.25" customHeight="1" x14ac:dyDescent="0.2">
      <c r="A9" s="13"/>
      <c r="B9" s="6" t="s">
        <v>12</v>
      </c>
      <c r="C9" s="5" t="s">
        <v>28</v>
      </c>
      <c r="D9" s="5" t="s">
        <v>29</v>
      </c>
      <c r="E9" s="5" t="s">
        <v>30</v>
      </c>
      <c r="F9" s="64">
        <f t="shared" si="0"/>
        <v>16.32</v>
      </c>
      <c r="G9" s="72">
        <f t="shared" si="1"/>
        <v>103.68</v>
      </c>
    </row>
    <row r="10" spans="1:7" ht="14.45" customHeight="1" x14ac:dyDescent="0.2">
      <c r="A10" s="14"/>
      <c r="B10" s="6" t="s">
        <v>15</v>
      </c>
      <c r="C10" s="5" t="s">
        <v>28</v>
      </c>
      <c r="D10" s="5" t="s">
        <v>29</v>
      </c>
      <c r="E10" s="5" t="s">
        <v>30</v>
      </c>
      <c r="F10" s="64">
        <f t="shared" si="0"/>
        <v>16.32</v>
      </c>
      <c r="G10" s="72">
        <f t="shared" si="1"/>
        <v>103.68</v>
      </c>
    </row>
    <row r="11" spans="1:7" ht="14.45" customHeight="1" x14ac:dyDescent="0.2">
      <c r="A11" s="12" t="s">
        <v>32</v>
      </c>
      <c r="B11" s="6" t="s">
        <v>7</v>
      </c>
      <c r="C11" s="5" t="s">
        <v>33</v>
      </c>
      <c r="D11" s="5" t="s">
        <v>34</v>
      </c>
      <c r="E11" s="5" t="s">
        <v>35</v>
      </c>
      <c r="F11" s="64">
        <f t="shared" si="0"/>
        <v>17</v>
      </c>
      <c r="G11" s="72">
        <f t="shared" si="1"/>
        <v>108</v>
      </c>
    </row>
    <row r="12" spans="1:7" ht="14.25" customHeight="1" x14ac:dyDescent="0.2">
      <c r="A12" s="13"/>
      <c r="B12" s="6" t="s">
        <v>12</v>
      </c>
      <c r="C12" s="5" t="s">
        <v>35</v>
      </c>
      <c r="D12" s="5" t="s">
        <v>27</v>
      </c>
      <c r="E12" s="5" t="s">
        <v>37</v>
      </c>
      <c r="F12" s="64">
        <f t="shared" si="0"/>
        <v>13.600000000000001</v>
      </c>
      <c r="G12" s="72">
        <f t="shared" si="1"/>
        <v>86.4</v>
      </c>
    </row>
    <row r="13" spans="1:7" ht="14.45" customHeight="1" x14ac:dyDescent="0.2">
      <c r="A13" s="14"/>
      <c r="B13" s="6" t="s">
        <v>15</v>
      </c>
      <c r="C13" s="5" t="s">
        <v>35</v>
      </c>
      <c r="D13" s="5" t="s">
        <v>27</v>
      </c>
      <c r="E13" s="5" t="s">
        <v>37</v>
      </c>
      <c r="F13" s="64">
        <f t="shared" si="0"/>
        <v>13.600000000000001</v>
      </c>
      <c r="G13" s="72">
        <f t="shared" si="1"/>
        <v>86.4</v>
      </c>
    </row>
    <row r="14" spans="1:7" ht="14.45" customHeight="1" x14ac:dyDescent="0.2">
      <c r="A14" s="18" t="s">
        <v>39</v>
      </c>
      <c r="B14" s="6" t="s">
        <v>7</v>
      </c>
      <c r="C14" s="5" t="s">
        <v>40</v>
      </c>
      <c r="D14" s="5" t="s">
        <v>41</v>
      </c>
      <c r="E14" s="5" t="s">
        <v>42</v>
      </c>
      <c r="F14" s="64">
        <f t="shared" si="0"/>
        <v>21.080000000000002</v>
      </c>
      <c r="G14" s="72">
        <f t="shared" si="1"/>
        <v>133.91999999999999</v>
      </c>
    </row>
    <row r="15" spans="1:7" ht="14.25" customHeight="1" x14ac:dyDescent="0.2">
      <c r="A15" s="19"/>
      <c r="B15" s="6" t="s">
        <v>12</v>
      </c>
      <c r="C15" s="5" t="s">
        <v>43</v>
      </c>
      <c r="D15" s="5" t="s">
        <v>44</v>
      </c>
      <c r="E15" s="5" t="s">
        <v>45</v>
      </c>
      <c r="F15" s="64">
        <f t="shared" si="0"/>
        <v>18.360000000000003</v>
      </c>
      <c r="G15" s="72">
        <f t="shared" si="1"/>
        <v>116.64</v>
      </c>
    </row>
    <row r="16" spans="1:7" ht="14.45" customHeight="1" x14ac:dyDescent="0.2">
      <c r="A16" s="18" t="s">
        <v>47</v>
      </c>
      <c r="B16" s="6" t="s">
        <v>7</v>
      </c>
      <c r="C16" s="5" t="s">
        <v>43</v>
      </c>
      <c r="D16" s="5" t="s">
        <v>44</v>
      </c>
      <c r="E16" s="5" t="s">
        <v>45</v>
      </c>
      <c r="F16" s="64">
        <f t="shared" si="0"/>
        <v>18.360000000000003</v>
      </c>
      <c r="G16" s="72">
        <f t="shared" si="1"/>
        <v>116.64</v>
      </c>
    </row>
    <row r="17" spans="1:7" ht="14.45" customHeight="1" x14ac:dyDescent="0.2">
      <c r="A17" s="19"/>
      <c r="B17" s="6" t="s">
        <v>12</v>
      </c>
      <c r="C17" s="5" t="s">
        <v>48</v>
      </c>
      <c r="D17" s="5" t="s">
        <v>23</v>
      </c>
      <c r="E17" s="5" t="s">
        <v>49</v>
      </c>
      <c r="F17" s="64">
        <f t="shared" si="0"/>
        <v>15.64</v>
      </c>
      <c r="G17" s="72">
        <f t="shared" si="1"/>
        <v>99.36</v>
      </c>
    </row>
    <row r="18" spans="1:7" ht="14.25" customHeight="1" x14ac:dyDescent="0.2">
      <c r="A18" s="18" t="s">
        <v>50</v>
      </c>
      <c r="B18" s="6" t="s">
        <v>7</v>
      </c>
      <c r="C18" s="5" t="s">
        <v>51</v>
      </c>
      <c r="D18" s="5" t="s">
        <v>52</v>
      </c>
      <c r="E18" s="5" t="s">
        <v>53</v>
      </c>
      <c r="F18" s="64">
        <f t="shared" si="0"/>
        <v>14.280000000000001</v>
      </c>
      <c r="G18" s="72">
        <f t="shared" si="1"/>
        <v>90.72</v>
      </c>
    </row>
    <row r="19" spans="1:7" ht="14.45" customHeight="1" x14ac:dyDescent="0.2">
      <c r="A19" s="19"/>
      <c r="B19" s="6" t="s">
        <v>12</v>
      </c>
      <c r="C19" s="5" t="s">
        <v>55</v>
      </c>
      <c r="D19" s="5" t="s">
        <v>46</v>
      </c>
      <c r="E19" s="5" t="s">
        <v>56</v>
      </c>
      <c r="F19" s="64">
        <f t="shared" si="0"/>
        <v>12.920000000000002</v>
      </c>
      <c r="G19" s="72">
        <f t="shared" si="1"/>
        <v>82.08</v>
      </c>
    </row>
    <row r="20" spans="1:7" ht="14.25" customHeight="1" x14ac:dyDescent="0.2">
      <c r="A20" s="20" t="s">
        <v>57</v>
      </c>
      <c r="B20" s="6" t="s">
        <v>7</v>
      </c>
      <c r="C20" s="5" t="s">
        <v>55</v>
      </c>
      <c r="D20" s="5" t="s">
        <v>46</v>
      </c>
      <c r="E20" s="5" t="s">
        <v>56</v>
      </c>
      <c r="F20" s="64">
        <f t="shared" si="0"/>
        <v>12.920000000000002</v>
      </c>
      <c r="G20" s="72">
        <f t="shared" si="1"/>
        <v>82.08</v>
      </c>
    </row>
    <row r="21" spans="1:7" ht="14.45" customHeight="1" x14ac:dyDescent="0.2">
      <c r="A21" s="21"/>
      <c r="B21" s="6" t="s">
        <v>12</v>
      </c>
      <c r="C21" s="5" t="s">
        <v>58</v>
      </c>
      <c r="D21" s="5" t="s">
        <v>31</v>
      </c>
      <c r="E21" s="5" t="s">
        <v>59</v>
      </c>
      <c r="F21" s="64">
        <f t="shared" si="0"/>
        <v>11.56</v>
      </c>
      <c r="G21" s="72">
        <f t="shared" si="1"/>
        <v>73.44</v>
      </c>
    </row>
    <row r="22" spans="1:7" ht="14.45" customHeight="1" x14ac:dyDescent="0.2">
      <c r="A22" s="22" t="s">
        <v>61</v>
      </c>
      <c r="B22" s="6" t="s">
        <v>7</v>
      </c>
      <c r="C22" s="5" t="s">
        <v>62</v>
      </c>
      <c r="D22" s="5" t="s">
        <v>36</v>
      </c>
      <c r="E22" s="5" t="s">
        <v>63</v>
      </c>
      <c r="F22" s="64">
        <f t="shared" si="0"/>
        <v>12.24</v>
      </c>
      <c r="G22" s="72">
        <f t="shared" si="1"/>
        <v>77.760000000000005</v>
      </c>
    </row>
    <row r="23" spans="1:7" ht="14.25" customHeight="1" x14ac:dyDescent="0.2">
      <c r="A23" s="23"/>
      <c r="B23" s="6" t="s">
        <v>12</v>
      </c>
      <c r="C23" s="5" t="s">
        <v>65</v>
      </c>
      <c r="D23" s="5" t="s">
        <v>54</v>
      </c>
      <c r="E23" s="5" t="s">
        <v>66</v>
      </c>
      <c r="F23" s="64">
        <f t="shared" si="0"/>
        <v>10.200000000000001</v>
      </c>
      <c r="G23" s="72">
        <f t="shared" si="1"/>
        <v>64.8</v>
      </c>
    </row>
    <row r="24" spans="1:7" ht="14.45" customHeight="1" x14ac:dyDescent="0.2">
      <c r="A24" s="24" t="s">
        <v>68</v>
      </c>
      <c r="B24" s="6" t="s">
        <v>7</v>
      </c>
      <c r="C24" s="5" t="s">
        <v>62</v>
      </c>
      <c r="D24" s="5" t="s">
        <v>36</v>
      </c>
      <c r="E24" s="5" t="s">
        <v>63</v>
      </c>
      <c r="F24" s="64">
        <f t="shared" si="0"/>
        <v>12.24</v>
      </c>
      <c r="G24" s="72">
        <f t="shared" si="1"/>
        <v>77.760000000000005</v>
      </c>
    </row>
    <row r="25" spans="1:7" ht="14.45" customHeight="1" x14ac:dyDescent="0.2">
      <c r="A25" s="25"/>
      <c r="B25" s="6" t="s">
        <v>12</v>
      </c>
      <c r="C25" s="5" t="s">
        <v>65</v>
      </c>
      <c r="D25" s="5" t="s">
        <v>54</v>
      </c>
      <c r="E25" s="5" t="s">
        <v>66</v>
      </c>
      <c r="F25" s="64">
        <f t="shared" si="0"/>
        <v>10.200000000000001</v>
      </c>
      <c r="G25" s="72">
        <f t="shared" si="1"/>
        <v>64.8</v>
      </c>
    </row>
    <row r="26" spans="1:7" ht="14.25" customHeight="1" x14ac:dyDescent="0.2">
      <c r="A26" s="20" t="s">
        <v>69</v>
      </c>
      <c r="B26" s="6" t="s">
        <v>7</v>
      </c>
      <c r="C26" s="5" t="s">
        <v>58</v>
      </c>
      <c r="D26" s="5" t="s">
        <v>31</v>
      </c>
      <c r="E26" s="5" t="s">
        <v>59</v>
      </c>
      <c r="F26" s="64">
        <f t="shared" si="0"/>
        <v>11.56</v>
      </c>
      <c r="G26" s="72">
        <f t="shared" si="1"/>
        <v>73.44</v>
      </c>
    </row>
    <row r="27" spans="1:7" ht="14.45" customHeight="1" x14ac:dyDescent="0.2">
      <c r="A27" s="21"/>
      <c r="B27" s="6" t="s">
        <v>12</v>
      </c>
      <c r="C27" s="5" t="s">
        <v>65</v>
      </c>
      <c r="D27" s="5" t="s">
        <v>54</v>
      </c>
      <c r="E27" s="5" t="s">
        <v>66</v>
      </c>
      <c r="F27" s="64">
        <f t="shared" si="0"/>
        <v>10.200000000000001</v>
      </c>
      <c r="G27" s="72">
        <f t="shared" si="1"/>
        <v>64.8</v>
      </c>
    </row>
    <row r="28" spans="1:7" ht="14.45" customHeight="1" x14ac:dyDescent="0.2">
      <c r="A28" s="5" t="s">
        <v>70</v>
      </c>
      <c r="B28" s="6" t="s">
        <v>7</v>
      </c>
      <c r="C28" s="5" t="s">
        <v>9</v>
      </c>
      <c r="D28" s="5" t="s">
        <v>71</v>
      </c>
      <c r="E28" s="5" t="s">
        <v>13</v>
      </c>
      <c r="F28" s="64">
        <f t="shared" si="0"/>
        <v>6.8000000000000007</v>
      </c>
      <c r="G28" s="72">
        <f t="shared" si="1"/>
        <v>43.2</v>
      </c>
    </row>
    <row r="29" spans="1:7" ht="14.25" customHeight="1" x14ac:dyDescent="0.2">
      <c r="A29" s="5" t="s">
        <v>72</v>
      </c>
      <c r="B29" s="6" t="s">
        <v>7</v>
      </c>
      <c r="C29" s="5" t="s">
        <v>62</v>
      </c>
      <c r="D29" s="5" t="s">
        <v>36</v>
      </c>
      <c r="E29" s="5" t="s">
        <v>63</v>
      </c>
      <c r="F29" s="64">
        <f t="shared" si="0"/>
        <v>12.24</v>
      </c>
      <c r="G29" s="72">
        <f t="shared" si="1"/>
        <v>77.760000000000005</v>
      </c>
    </row>
    <row r="30" spans="1:7" ht="14.45" customHeight="1" x14ac:dyDescent="0.2">
      <c r="A30" s="7"/>
      <c r="B30" s="6" t="s">
        <v>12</v>
      </c>
      <c r="C30" s="5" t="s">
        <v>65</v>
      </c>
      <c r="D30" s="5" t="s">
        <v>54</v>
      </c>
      <c r="E30" s="5" t="s">
        <v>66</v>
      </c>
      <c r="F30" s="64">
        <f t="shared" si="0"/>
        <v>10.200000000000001</v>
      </c>
      <c r="G30" s="73">
        <f t="shared" si="1"/>
        <v>64.8</v>
      </c>
    </row>
    <row r="31" spans="1:7" ht="14.45" customHeight="1" x14ac:dyDescent="0.2">
      <c r="A31" s="26" t="s">
        <v>73</v>
      </c>
      <c r="B31" s="6" t="s">
        <v>7</v>
      </c>
      <c r="C31" s="5" t="s">
        <v>58</v>
      </c>
      <c r="D31" s="5" t="s">
        <v>31</v>
      </c>
      <c r="E31" s="5" t="s">
        <v>59</v>
      </c>
      <c r="F31" s="64">
        <f t="shared" si="0"/>
        <v>11.56</v>
      </c>
      <c r="G31" s="73">
        <f t="shared" si="1"/>
        <v>73.44</v>
      </c>
    </row>
    <row r="32" spans="1:7" ht="14.25" customHeight="1" x14ac:dyDescent="0.2">
      <c r="A32" s="27"/>
      <c r="B32" s="6" t="s">
        <v>12</v>
      </c>
      <c r="C32" s="5" t="s">
        <v>74</v>
      </c>
      <c r="D32" s="5" t="s">
        <v>64</v>
      </c>
      <c r="E32" s="5" t="s">
        <v>75</v>
      </c>
      <c r="F32" s="64">
        <f t="shared" si="0"/>
        <v>8.84</v>
      </c>
      <c r="G32" s="73">
        <f t="shared" si="1"/>
        <v>56.16</v>
      </c>
    </row>
    <row r="33" spans="1:7" ht="14.45" customHeight="1" x14ac:dyDescent="0.2">
      <c r="A33" s="28" t="s">
        <v>77</v>
      </c>
      <c r="B33" s="6" t="s">
        <v>7</v>
      </c>
      <c r="C33" s="5" t="s">
        <v>65</v>
      </c>
      <c r="D33" s="5" t="s">
        <v>54</v>
      </c>
      <c r="E33" s="5" t="s">
        <v>66</v>
      </c>
      <c r="F33" s="64">
        <f t="shared" si="0"/>
        <v>10.200000000000001</v>
      </c>
      <c r="G33" s="73">
        <f t="shared" si="1"/>
        <v>64.8</v>
      </c>
    </row>
    <row r="34" spans="1:7" ht="14.45" customHeight="1" x14ac:dyDescent="0.2">
      <c r="A34" s="29"/>
      <c r="B34" s="6" t="s">
        <v>12</v>
      </c>
      <c r="C34" s="5" t="s">
        <v>78</v>
      </c>
      <c r="D34" s="5" t="s">
        <v>38</v>
      </c>
      <c r="E34" s="5" t="s">
        <v>79</v>
      </c>
      <c r="F34" s="64">
        <f t="shared" si="0"/>
        <v>9.5200000000000014</v>
      </c>
      <c r="G34" s="73">
        <f t="shared" si="1"/>
        <v>60.48</v>
      </c>
    </row>
  </sheetData>
  <mergeCells count="13">
    <mergeCell ref="A26:A27"/>
    <mergeCell ref="A31:A32"/>
    <mergeCell ref="A33:A34"/>
    <mergeCell ref="A16:A17"/>
    <mergeCell ref="A18:A19"/>
    <mergeCell ref="A20:A21"/>
    <mergeCell ref="A22:A23"/>
    <mergeCell ref="A24:A25"/>
    <mergeCell ref="A2:A4"/>
    <mergeCell ref="A5:A7"/>
    <mergeCell ref="A8:A10"/>
    <mergeCell ref="A11:A13"/>
    <mergeCell ref="A14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L15" sqref="L15"/>
    </sheetView>
  </sheetViews>
  <sheetFormatPr defaultRowHeight="12.75" x14ac:dyDescent="0.2"/>
  <cols>
    <col min="1" max="1" width="10.5" customWidth="1"/>
    <col min="2" max="2" width="27.1640625" customWidth="1"/>
    <col min="3" max="3" width="16.6640625" customWidth="1"/>
    <col min="4" max="4" width="14.1640625" customWidth="1"/>
    <col min="5" max="5" width="10.5" customWidth="1"/>
    <col min="6" max="6" width="12.5" customWidth="1"/>
    <col min="7" max="7" width="8" style="62" customWidth="1"/>
    <col min="8" max="9" width="6" style="62" customWidth="1"/>
  </cols>
  <sheetData>
    <row r="1" spans="1:9" ht="12.95" customHeight="1" x14ac:dyDescent="0.2">
      <c r="A1" s="8" t="s">
        <v>80</v>
      </c>
      <c r="F1" t="s">
        <v>93</v>
      </c>
    </row>
    <row r="2" spans="1:9" ht="13.7" customHeight="1" x14ac:dyDescent="0.2">
      <c r="A2" s="9" t="s">
        <v>81</v>
      </c>
      <c r="F2" s="61">
        <f>E2*17%</f>
        <v>0</v>
      </c>
      <c r="G2" s="62">
        <f>C2-F2</f>
        <v>0</v>
      </c>
    </row>
    <row r="3" spans="1:9" ht="37.5" customHeight="1" x14ac:dyDescent="0.2">
      <c r="A3" s="30" t="s">
        <v>82</v>
      </c>
      <c r="B3" s="31"/>
      <c r="C3" s="31"/>
      <c r="D3" s="31"/>
      <c r="E3" s="31"/>
      <c r="F3" s="31"/>
      <c r="G3" s="31"/>
      <c r="H3" s="31"/>
      <c r="I3" s="32"/>
    </row>
    <row r="4" spans="1:9" ht="25.5" customHeight="1" x14ac:dyDescent="0.2">
      <c r="A4" s="33" t="s">
        <v>0</v>
      </c>
      <c r="B4" s="34"/>
      <c r="C4" s="10" t="s">
        <v>1</v>
      </c>
      <c r="D4" s="4" t="s">
        <v>83</v>
      </c>
      <c r="E4" s="4" t="s">
        <v>84</v>
      </c>
      <c r="F4" s="3" t="s">
        <v>85</v>
      </c>
      <c r="G4" s="65" t="s">
        <v>94</v>
      </c>
      <c r="H4" s="68" t="s">
        <v>86</v>
      </c>
      <c r="I4" s="69"/>
    </row>
    <row r="5" spans="1:9" ht="13.7" customHeight="1" x14ac:dyDescent="0.2">
      <c r="A5" s="35" t="s">
        <v>39</v>
      </c>
      <c r="B5" s="36"/>
      <c r="C5" s="6" t="s">
        <v>7</v>
      </c>
      <c r="D5" s="5" t="s">
        <v>28</v>
      </c>
      <c r="E5" s="11" t="s">
        <v>29</v>
      </c>
      <c r="F5" s="5" t="s">
        <v>30</v>
      </c>
      <c r="G5" s="64">
        <f>F5*17%</f>
        <v>16.32</v>
      </c>
      <c r="H5" s="66">
        <f>D5-G5</f>
        <v>103.68</v>
      </c>
      <c r="I5" s="67"/>
    </row>
    <row r="6" spans="1:9" ht="13.7" customHeight="1" x14ac:dyDescent="0.2">
      <c r="A6" s="37"/>
      <c r="B6" s="38"/>
      <c r="C6" s="6" t="s">
        <v>12</v>
      </c>
      <c r="D6" s="5" t="s">
        <v>35</v>
      </c>
      <c r="E6" s="11" t="s">
        <v>27</v>
      </c>
      <c r="F6" s="5" t="s">
        <v>37</v>
      </c>
      <c r="G6" s="64">
        <f t="shared" ref="G6:G23" si="0">F6*17%</f>
        <v>13.600000000000001</v>
      </c>
      <c r="H6" s="66">
        <f t="shared" ref="H6:H23" si="1">D6-G6</f>
        <v>86.4</v>
      </c>
      <c r="I6" s="67"/>
    </row>
    <row r="7" spans="1:9" ht="13.7" customHeight="1" x14ac:dyDescent="0.2">
      <c r="A7" s="35" t="s">
        <v>47</v>
      </c>
      <c r="B7" s="36"/>
      <c r="C7" s="6" t="s">
        <v>7</v>
      </c>
      <c r="D7" s="5" t="s">
        <v>35</v>
      </c>
      <c r="E7" s="11" t="s">
        <v>27</v>
      </c>
      <c r="F7" s="5" t="s">
        <v>37</v>
      </c>
      <c r="G7" s="64">
        <f t="shared" si="0"/>
        <v>13.600000000000001</v>
      </c>
      <c r="H7" s="66">
        <f t="shared" si="1"/>
        <v>86.4</v>
      </c>
      <c r="I7" s="67"/>
    </row>
    <row r="8" spans="1:9" ht="13.7" customHeight="1" x14ac:dyDescent="0.2">
      <c r="A8" s="37"/>
      <c r="B8" s="38"/>
      <c r="C8" s="6" t="s">
        <v>12</v>
      </c>
      <c r="D8" s="5" t="s">
        <v>58</v>
      </c>
      <c r="E8" s="11" t="s">
        <v>31</v>
      </c>
      <c r="F8" s="5" t="s">
        <v>59</v>
      </c>
      <c r="G8" s="64">
        <f t="shared" si="0"/>
        <v>11.56</v>
      </c>
      <c r="H8" s="66">
        <f t="shared" si="1"/>
        <v>73.44</v>
      </c>
      <c r="I8" s="67"/>
    </row>
    <row r="9" spans="1:9" ht="13.7" customHeight="1" x14ac:dyDescent="0.2">
      <c r="A9" s="35" t="s">
        <v>50</v>
      </c>
      <c r="B9" s="36"/>
      <c r="C9" s="6" t="s">
        <v>7</v>
      </c>
      <c r="D9" s="5" t="s">
        <v>78</v>
      </c>
      <c r="E9" s="11" t="s">
        <v>38</v>
      </c>
      <c r="F9" s="5" t="s">
        <v>79</v>
      </c>
      <c r="G9" s="64">
        <f t="shared" si="0"/>
        <v>9.5200000000000014</v>
      </c>
      <c r="H9" s="66">
        <f t="shared" si="1"/>
        <v>60.48</v>
      </c>
      <c r="I9" s="67"/>
    </row>
    <row r="10" spans="1:9" ht="13.5" customHeight="1" x14ac:dyDescent="0.2">
      <c r="A10" s="37"/>
      <c r="B10" s="38"/>
      <c r="C10" s="6" t="s">
        <v>12</v>
      </c>
      <c r="D10" s="5" t="s">
        <v>66</v>
      </c>
      <c r="E10" s="11" t="s">
        <v>60</v>
      </c>
      <c r="F10" s="5" t="s">
        <v>87</v>
      </c>
      <c r="G10" s="64">
        <f t="shared" si="0"/>
        <v>8.16</v>
      </c>
      <c r="H10" s="66">
        <f t="shared" si="1"/>
        <v>51.84</v>
      </c>
      <c r="I10" s="67"/>
    </row>
    <row r="11" spans="1:9" ht="13.7" customHeight="1" x14ac:dyDescent="0.2">
      <c r="A11" s="39" t="s">
        <v>57</v>
      </c>
      <c r="B11" s="40"/>
      <c r="C11" s="6" t="s">
        <v>7</v>
      </c>
      <c r="D11" s="5" t="s">
        <v>78</v>
      </c>
      <c r="E11" s="11" t="s">
        <v>38</v>
      </c>
      <c r="F11" s="5" t="s">
        <v>79</v>
      </c>
      <c r="G11" s="64">
        <f t="shared" si="0"/>
        <v>9.5200000000000014</v>
      </c>
      <c r="H11" s="66">
        <f t="shared" si="1"/>
        <v>60.48</v>
      </c>
      <c r="I11" s="67"/>
    </row>
    <row r="12" spans="1:9" ht="13.7" customHeight="1" x14ac:dyDescent="0.2">
      <c r="A12" s="41"/>
      <c r="B12" s="42"/>
      <c r="C12" s="6" t="s">
        <v>12</v>
      </c>
      <c r="D12" s="5" t="s">
        <v>66</v>
      </c>
      <c r="E12" s="11" t="s">
        <v>60</v>
      </c>
      <c r="F12" s="5" t="s">
        <v>87</v>
      </c>
      <c r="G12" s="64">
        <f t="shared" si="0"/>
        <v>8.16</v>
      </c>
      <c r="H12" s="66">
        <f t="shared" si="1"/>
        <v>51.84</v>
      </c>
      <c r="I12" s="67"/>
    </row>
    <row r="13" spans="1:9" ht="13.7" customHeight="1" x14ac:dyDescent="0.2">
      <c r="A13" s="43" t="s">
        <v>61</v>
      </c>
      <c r="B13" s="44"/>
      <c r="C13" s="6" t="s">
        <v>7</v>
      </c>
      <c r="D13" s="5" t="s">
        <v>78</v>
      </c>
      <c r="E13" s="11" t="s">
        <v>38</v>
      </c>
      <c r="F13" s="5" t="s">
        <v>79</v>
      </c>
      <c r="G13" s="64">
        <f t="shared" si="0"/>
        <v>9.5200000000000014</v>
      </c>
      <c r="H13" s="66">
        <f t="shared" si="1"/>
        <v>60.48</v>
      </c>
      <c r="I13" s="67"/>
    </row>
    <row r="14" spans="1:9" ht="13.7" customHeight="1" x14ac:dyDescent="0.2">
      <c r="A14" s="45"/>
      <c r="B14" s="46"/>
      <c r="C14" s="6" t="s">
        <v>12</v>
      </c>
      <c r="D14" s="5" t="s">
        <v>88</v>
      </c>
      <c r="E14" s="11" t="s">
        <v>67</v>
      </c>
      <c r="F14" s="5" t="s">
        <v>89</v>
      </c>
      <c r="G14" s="64">
        <f t="shared" si="0"/>
        <v>7.48</v>
      </c>
      <c r="H14" s="66">
        <f t="shared" si="1"/>
        <v>47.519999999999996</v>
      </c>
      <c r="I14" s="67"/>
    </row>
    <row r="15" spans="1:9" ht="13.5" customHeight="1" x14ac:dyDescent="0.2">
      <c r="A15" s="47" t="s">
        <v>68</v>
      </c>
      <c r="B15" s="48"/>
      <c r="C15" s="6" t="s">
        <v>7</v>
      </c>
      <c r="D15" s="5" t="s">
        <v>78</v>
      </c>
      <c r="E15" s="11" t="s">
        <v>38</v>
      </c>
      <c r="F15" s="5" t="s">
        <v>79</v>
      </c>
      <c r="G15" s="64">
        <f t="shared" si="0"/>
        <v>9.5200000000000014</v>
      </c>
      <c r="H15" s="66">
        <f t="shared" si="1"/>
        <v>60.48</v>
      </c>
      <c r="I15" s="67"/>
    </row>
    <row r="16" spans="1:9" ht="13.7" customHeight="1" x14ac:dyDescent="0.2">
      <c r="A16" s="49"/>
      <c r="B16" s="50"/>
      <c r="C16" s="6" t="s">
        <v>12</v>
      </c>
      <c r="D16" s="5" t="s">
        <v>88</v>
      </c>
      <c r="E16" s="11" t="s">
        <v>67</v>
      </c>
      <c r="F16" s="5" t="s">
        <v>89</v>
      </c>
      <c r="G16" s="64">
        <f t="shared" si="0"/>
        <v>7.48</v>
      </c>
      <c r="H16" s="66">
        <f t="shared" si="1"/>
        <v>47.519999999999996</v>
      </c>
      <c r="I16" s="67"/>
    </row>
    <row r="17" spans="1:9" ht="13.7" customHeight="1" x14ac:dyDescent="0.2">
      <c r="A17" s="39" t="s">
        <v>69</v>
      </c>
      <c r="B17" s="40"/>
      <c r="C17" s="6" t="s">
        <v>7</v>
      </c>
      <c r="D17" s="5" t="s">
        <v>88</v>
      </c>
      <c r="E17" s="11" t="s">
        <v>67</v>
      </c>
      <c r="F17" s="5" t="s">
        <v>89</v>
      </c>
      <c r="G17" s="64">
        <f t="shared" si="0"/>
        <v>7.48</v>
      </c>
      <c r="H17" s="66">
        <f t="shared" si="1"/>
        <v>47.519999999999996</v>
      </c>
      <c r="I17" s="67"/>
    </row>
    <row r="18" spans="1:9" ht="13.7" customHeight="1" x14ac:dyDescent="0.2">
      <c r="A18" s="41"/>
      <c r="B18" s="42"/>
      <c r="C18" s="6" t="s">
        <v>12</v>
      </c>
      <c r="D18" s="5" t="s">
        <v>90</v>
      </c>
      <c r="E18" s="11" t="s">
        <v>76</v>
      </c>
      <c r="F18" s="5" t="s">
        <v>11</v>
      </c>
      <c r="G18" s="64">
        <f t="shared" si="0"/>
        <v>6.12</v>
      </c>
      <c r="H18" s="66">
        <f t="shared" si="1"/>
        <v>38.880000000000003</v>
      </c>
      <c r="I18" s="67"/>
    </row>
    <row r="19" spans="1:9" ht="13.7" customHeight="1" x14ac:dyDescent="0.2">
      <c r="A19" s="51" t="s">
        <v>70</v>
      </c>
      <c r="B19" s="52"/>
      <c r="C19" s="6" t="s">
        <v>7</v>
      </c>
      <c r="D19" s="5" t="s">
        <v>9</v>
      </c>
      <c r="E19" s="11" t="s">
        <v>71</v>
      </c>
      <c r="F19" s="5" t="s">
        <v>13</v>
      </c>
      <c r="G19" s="64">
        <f t="shared" si="0"/>
        <v>6.8000000000000007</v>
      </c>
      <c r="H19" s="66">
        <f t="shared" si="1"/>
        <v>43.2</v>
      </c>
      <c r="I19" s="67"/>
    </row>
    <row r="20" spans="1:9" ht="13.5" customHeight="1" x14ac:dyDescent="0.2">
      <c r="A20" s="53" t="s">
        <v>73</v>
      </c>
      <c r="B20" s="54"/>
      <c r="C20" s="6" t="s">
        <v>7</v>
      </c>
      <c r="D20" s="5" t="s">
        <v>58</v>
      </c>
      <c r="E20" s="11" t="s">
        <v>31</v>
      </c>
      <c r="F20" s="5" t="s">
        <v>59</v>
      </c>
      <c r="G20" s="64">
        <f t="shared" si="0"/>
        <v>11.56</v>
      </c>
      <c r="H20" s="66">
        <f t="shared" si="1"/>
        <v>73.44</v>
      </c>
      <c r="I20" s="67"/>
    </row>
    <row r="21" spans="1:9" ht="13.7" customHeight="1" x14ac:dyDescent="0.2">
      <c r="A21" s="55"/>
      <c r="B21" s="56"/>
      <c r="C21" s="6" t="s">
        <v>12</v>
      </c>
      <c r="D21" s="5" t="s">
        <v>74</v>
      </c>
      <c r="E21" s="11" t="s">
        <v>64</v>
      </c>
      <c r="F21" s="5" t="s">
        <v>75</v>
      </c>
      <c r="G21" s="64">
        <f t="shared" si="0"/>
        <v>8.84</v>
      </c>
      <c r="H21" s="66">
        <f t="shared" si="1"/>
        <v>56.16</v>
      </c>
      <c r="I21" s="67"/>
    </row>
    <row r="22" spans="1:9" ht="13.7" customHeight="1" x14ac:dyDescent="0.2">
      <c r="A22" s="57" t="s">
        <v>77</v>
      </c>
      <c r="B22" s="58"/>
      <c r="C22" s="6" t="s">
        <v>7</v>
      </c>
      <c r="D22" s="5" t="s">
        <v>65</v>
      </c>
      <c r="E22" s="5" t="s">
        <v>54</v>
      </c>
      <c r="F22" s="5" t="s">
        <v>66</v>
      </c>
      <c r="G22" s="64">
        <f t="shared" si="0"/>
        <v>10.200000000000001</v>
      </c>
      <c r="H22" s="70">
        <f t="shared" si="1"/>
        <v>64.8</v>
      </c>
      <c r="I22" s="71"/>
    </row>
    <row r="23" spans="1:9" ht="13.7" customHeight="1" x14ac:dyDescent="0.2">
      <c r="A23" s="59"/>
      <c r="B23" s="60"/>
      <c r="C23" s="6" t="s">
        <v>12</v>
      </c>
      <c r="D23" s="5" t="s">
        <v>78</v>
      </c>
      <c r="E23" s="5" t="s">
        <v>38</v>
      </c>
      <c r="F23" s="5" t="s">
        <v>79</v>
      </c>
      <c r="G23" s="64">
        <f t="shared" si="0"/>
        <v>9.5200000000000014</v>
      </c>
      <c r="H23" s="70">
        <f t="shared" si="1"/>
        <v>60.48</v>
      </c>
      <c r="I23" s="71"/>
    </row>
    <row r="24" spans="1:9" ht="12.95" customHeight="1" x14ac:dyDescent="0.2">
      <c r="A24" s="8" t="s">
        <v>91</v>
      </c>
    </row>
    <row r="25" spans="1:9" ht="13.7" customHeight="1" x14ac:dyDescent="0.2">
      <c r="A25" s="9" t="s">
        <v>92</v>
      </c>
    </row>
  </sheetData>
  <mergeCells count="32">
    <mergeCell ref="A22:B23"/>
    <mergeCell ref="H22:I22"/>
    <mergeCell ref="H23:I23"/>
    <mergeCell ref="A19:B19"/>
    <mergeCell ref="H19:I19"/>
    <mergeCell ref="A20:B21"/>
    <mergeCell ref="H20:I20"/>
    <mergeCell ref="H21:I21"/>
    <mergeCell ref="A15:B16"/>
    <mergeCell ref="H15:I15"/>
    <mergeCell ref="H16:I16"/>
    <mergeCell ref="A17:B18"/>
    <mergeCell ref="H17:I17"/>
    <mergeCell ref="H18:I18"/>
    <mergeCell ref="A11:B12"/>
    <mergeCell ref="H11:I11"/>
    <mergeCell ref="H12:I12"/>
    <mergeCell ref="A13:B14"/>
    <mergeCell ref="H13:I13"/>
    <mergeCell ref="H14:I14"/>
    <mergeCell ref="A7:B8"/>
    <mergeCell ref="H7:I7"/>
    <mergeCell ref="H8:I8"/>
    <mergeCell ref="A9:B10"/>
    <mergeCell ref="H9:I9"/>
    <mergeCell ref="H10:I10"/>
    <mergeCell ref="A3:I3"/>
    <mergeCell ref="A4:B4"/>
    <mergeCell ref="H4:I4"/>
    <mergeCell ref="A5:B6"/>
    <mergeCell ref="H5:I5"/>
    <mergeCell ref="H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Domin</dc:creator>
  <cp:lastModifiedBy>Beata Balińska</cp:lastModifiedBy>
  <dcterms:created xsi:type="dcterms:W3CDTF">2019-10-04T10:13:31Z</dcterms:created>
  <dcterms:modified xsi:type="dcterms:W3CDTF">2019-10-04T10:25:27Z</dcterms:modified>
</cp:coreProperties>
</file>